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1370" windowWidth="14100" windowHeight="8610" tabRatio="849" activeTab="1"/>
  </bookViews>
  <sheets>
    <sheet name="Sum" sheetId="1" r:id="rId1"/>
    <sheet name="Summ Base" sheetId="2" r:id="rId2"/>
  </sheets>
  <definedNames>
    <definedName name="_xlnm.Print_Area" localSheetId="0">'Sum'!$B$1:$D$25</definedName>
    <definedName name="_xlnm.Print_Area" localSheetId="1">'Summ Base'!$A$1:$Q$9</definedName>
  </definedNames>
  <calcPr fullCalcOnLoad="1"/>
</workbook>
</file>

<file path=xl/sharedStrings.xml><?xml version="1.0" encoding="utf-8"?>
<sst xmlns="http://schemas.openxmlformats.org/spreadsheetml/2006/main" count="53" uniqueCount="34">
  <si>
    <t>Description</t>
  </si>
  <si>
    <t>Unit</t>
  </si>
  <si>
    <t>Total Unit Price</t>
  </si>
  <si>
    <t>BIDDER</t>
  </si>
  <si>
    <t xml:space="preserve"> </t>
  </si>
  <si>
    <t>BIDDING SUMMARY</t>
  </si>
  <si>
    <t>Ref No.</t>
  </si>
  <si>
    <t>Quan.</t>
  </si>
  <si>
    <t>Unit Price Labor</t>
  </si>
  <si>
    <t>Unit Price Material</t>
  </si>
  <si>
    <t>Item Total</t>
  </si>
  <si>
    <t>Item No.</t>
  </si>
  <si>
    <t>ALTERNATE BID - *** Add Short Description ***</t>
  </si>
  <si>
    <t>Fire Suppression</t>
  </si>
  <si>
    <t>Fire Alarm</t>
  </si>
  <si>
    <t>Contingency/Discretionary Allowance</t>
  </si>
  <si>
    <t>Lump</t>
  </si>
  <si>
    <t>Fire Protection, Inc.</t>
  </si>
  <si>
    <t>S.A. Comunale Co., Inc.</t>
  </si>
  <si>
    <t>ABC Piping Co.</t>
  </si>
  <si>
    <t>BID</t>
  </si>
  <si>
    <t>SERVICE GARAGE FIRE PROTECTION SYSTEMS</t>
  </si>
  <si>
    <t>OWNER: City of Wickliffe</t>
  </si>
  <si>
    <t>PROJECT NO.:  1101203</t>
  </si>
  <si>
    <t>BID OPENING DATE:  May 13, 2011</t>
  </si>
  <si>
    <t>Total Bid Amount</t>
  </si>
  <si>
    <t>-----</t>
  </si>
  <si>
    <t>2480 Bartlett Road</t>
  </si>
  <si>
    <t>Mantua, Ohio   44255</t>
  </si>
  <si>
    <t>2900 Newpark Drive</t>
  </si>
  <si>
    <t>Barberton, Ohio   44203</t>
  </si>
  <si>
    <t>ABC Piping Company</t>
  </si>
  <si>
    <t>1277 E. Schaaf Road, Suite 5</t>
  </si>
  <si>
    <t>Brooklyn Heights, Ohio   44131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</si>
</sst>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0_);[Red]\(#,##0.000\)"/>
  </numFmts>
  <fonts count="43">
    <font>
      <sz val="10"/>
      <name val="Arial"/>
      <family val="0"/>
    </font>
    <font>
      <sz val="8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color indexed="62"/>
      <name val="Arial"/>
      <family val="0"/>
    </font>
    <font>
      <sz val="18"/>
      <name val="Arial"/>
      <family val="2"/>
    </font>
    <font>
      <sz val="9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26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26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ck"/>
      <right style="thin"/>
      <top style="double"/>
      <bottom>
        <color indexed="63"/>
      </bottom>
    </border>
    <border>
      <left style="thick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ck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ck"/>
      <top style="double"/>
      <bottom style="thin"/>
    </border>
    <border>
      <left>
        <color indexed="63"/>
      </left>
      <right style="thin"/>
      <top style="thin"/>
      <bottom style="double"/>
    </border>
    <border>
      <left style="thin"/>
      <right style="thick"/>
      <top style="thin"/>
      <bottom style="double"/>
    </border>
    <border>
      <left style="thin"/>
      <right style="thin"/>
      <top style="thin"/>
      <bottom style="double"/>
    </border>
    <border>
      <left style="thin"/>
      <right style="thick"/>
      <top style="double"/>
      <bottom>
        <color indexed="63"/>
      </bottom>
    </border>
    <border>
      <left style="thick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ck"/>
      <top style="double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medium"/>
      <right style="thick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/>
    </xf>
    <xf numFmtId="8" fontId="6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Continuous"/>
    </xf>
    <xf numFmtId="0" fontId="3" fillId="0" borderId="16" xfId="0" applyFont="1" applyBorder="1" applyAlignment="1">
      <alignment horizontal="center" wrapText="1"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 wrapText="1"/>
    </xf>
    <xf numFmtId="0" fontId="2" fillId="0" borderId="23" xfId="0" applyFont="1" applyBorder="1" applyAlignment="1">
      <alignment vertical="top"/>
    </xf>
    <xf numFmtId="0" fontId="2" fillId="0" borderId="24" xfId="0" applyFont="1" applyBorder="1" applyAlignment="1">
      <alignment vertical="top"/>
    </xf>
    <xf numFmtId="0" fontId="2" fillId="0" borderId="25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Continuous" vertical="center" wrapText="1"/>
    </xf>
    <xf numFmtId="0" fontId="2" fillId="0" borderId="28" xfId="0" applyFont="1" applyBorder="1" applyAlignment="1">
      <alignment horizontal="centerContinuous" vertical="center" wrapText="1"/>
    </xf>
    <xf numFmtId="164" fontId="2" fillId="0" borderId="29" xfId="0" applyNumberFormat="1" applyFont="1" applyBorder="1" applyAlignment="1">
      <alignment horizontal="center" wrapText="1"/>
    </xf>
    <xf numFmtId="164" fontId="2" fillId="0" borderId="30" xfId="0" applyNumberFormat="1" applyFont="1" applyBorder="1" applyAlignment="1">
      <alignment horizontal="center" wrapText="1"/>
    </xf>
    <xf numFmtId="0" fontId="3" fillId="0" borderId="0" xfId="0" applyFont="1" applyFill="1" applyBorder="1" applyAlignment="1">
      <alignment horizontal="centerContinuous"/>
    </xf>
    <xf numFmtId="164" fontId="2" fillId="0" borderId="31" xfId="0" applyNumberFormat="1" applyFont="1" applyBorder="1" applyAlignment="1">
      <alignment horizontal="center" wrapText="1"/>
    </xf>
    <xf numFmtId="1" fontId="2" fillId="0" borderId="32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Continuous" vertical="center"/>
    </xf>
    <xf numFmtId="0" fontId="0" fillId="0" borderId="0" xfId="0" applyFont="1" applyAlignment="1">
      <alignment/>
    </xf>
    <xf numFmtId="0" fontId="8" fillId="0" borderId="0" xfId="0" applyFont="1" applyBorder="1" applyAlignment="1">
      <alignment/>
    </xf>
    <xf numFmtId="0" fontId="3" fillId="0" borderId="0" xfId="0" applyFont="1" applyFill="1" applyBorder="1" applyAlignment="1">
      <alignment horizontal="centerContinuous" vertical="center"/>
    </xf>
    <xf numFmtId="40" fontId="2" fillId="0" borderId="33" xfId="0" applyNumberFormat="1" applyFont="1" applyBorder="1" applyAlignment="1">
      <alignment/>
    </xf>
    <xf numFmtId="40" fontId="2" fillId="0" borderId="34" xfId="0" applyNumberFormat="1" applyFont="1" applyBorder="1" applyAlignment="1">
      <alignment/>
    </xf>
    <xf numFmtId="40" fontId="2" fillId="0" borderId="35" xfId="0" applyNumberFormat="1" applyFont="1" applyBorder="1" applyAlignment="1">
      <alignment/>
    </xf>
    <xf numFmtId="40" fontId="2" fillId="0" borderId="36" xfId="0" applyNumberFormat="1" applyFont="1" applyBorder="1" applyAlignment="1">
      <alignment/>
    </xf>
    <xf numFmtId="40" fontId="2" fillId="0" borderId="37" xfId="0" applyNumberFormat="1" applyFont="1" applyBorder="1" applyAlignment="1">
      <alignment/>
    </xf>
    <xf numFmtId="40" fontId="2" fillId="0" borderId="38" xfId="0" applyNumberFormat="1" applyFont="1" applyBorder="1" applyAlignment="1">
      <alignment/>
    </xf>
    <xf numFmtId="40" fontId="2" fillId="0" borderId="39" xfId="0" applyNumberFormat="1" applyFont="1" applyBorder="1" applyAlignment="1">
      <alignment horizontal="right" vertical="center"/>
    </xf>
    <xf numFmtId="0" fontId="2" fillId="0" borderId="40" xfId="0" applyFont="1" applyBorder="1" applyAlignment="1">
      <alignment horizontal="left" vertical="center"/>
    </xf>
    <xf numFmtId="0" fontId="2" fillId="0" borderId="41" xfId="0" applyFont="1" applyBorder="1" applyAlignment="1">
      <alignment horizontal="left" vertical="center"/>
    </xf>
    <xf numFmtId="0" fontId="2" fillId="0" borderId="42" xfId="0" applyFont="1" applyBorder="1" applyAlignment="1">
      <alignment horizontal="center" vertical="center"/>
    </xf>
    <xf numFmtId="8" fontId="2" fillId="0" borderId="42" xfId="0" applyNumberFormat="1" applyFont="1" applyBorder="1" applyAlignment="1">
      <alignment horizontal="center" vertical="center"/>
    </xf>
    <xf numFmtId="8" fontId="2" fillId="0" borderId="43" xfId="0" applyNumberFormat="1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38" fontId="2" fillId="0" borderId="34" xfId="0" applyNumberFormat="1" applyFont="1" applyBorder="1" applyAlignment="1">
      <alignment horizontal="center" vertical="center"/>
    </xf>
    <xf numFmtId="38" fontId="2" fillId="0" borderId="37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horizontal="centerContinuous" vertical="center"/>
    </xf>
    <xf numFmtId="0" fontId="2" fillId="0" borderId="28" xfId="0" applyFont="1" applyBorder="1" applyAlignment="1">
      <alignment horizontal="centerContinuous" vertical="center"/>
    </xf>
    <xf numFmtId="0" fontId="3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Continuous" wrapText="1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centerContinuous"/>
    </xf>
    <xf numFmtId="8" fontId="2" fillId="0" borderId="40" xfId="0" applyNumberFormat="1" applyFont="1" applyBorder="1" applyAlignment="1">
      <alignment horizontal="center" vertical="center"/>
    </xf>
    <xf numFmtId="8" fontId="2" fillId="0" borderId="46" xfId="0" applyNumberFormat="1" applyFont="1" applyBorder="1" applyAlignment="1">
      <alignment horizontal="center" vertical="center"/>
    </xf>
    <xf numFmtId="8" fontId="2" fillId="0" borderId="41" xfId="0" applyNumberFormat="1" applyFont="1" applyBorder="1" applyAlignment="1">
      <alignment horizontal="center" vertical="center"/>
    </xf>
    <xf numFmtId="164" fontId="2" fillId="0" borderId="47" xfId="0" applyNumberFormat="1" applyFont="1" applyBorder="1" applyAlignment="1">
      <alignment horizontal="center" vertical="center"/>
    </xf>
    <xf numFmtId="40" fontId="7" fillId="0" borderId="18" xfId="0" applyNumberFormat="1" applyFont="1" applyBorder="1" applyAlignment="1">
      <alignment/>
    </xf>
    <xf numFmtId="40" fontId="2" fillId="0" borderId="36" xfId="0" applyNumberFormat="1" applyFont="1" applyBorder="1" applyAlignment="1" quotePrefix="1">
      <alignment horizontal="center"/>
    </xf>
    <xf numFmtId="40" fontId="2" fillId="0" borderId="37" xfId="0" applyNumberFormat="1" applyFont="1" applyBorder="1" applyAlignment="1" quotePrefix="1">
      <alignment horizontal="center"/>
    </xf>
    <xf numFmtId="0" fontId="2" fillId="0" borderId="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L30" sqref="L30"/>
    </sheetView>
  </sheetViews>
  <sheetFormatPr defaultColWidth="9.140625" defaultRowHeight="12.75"/>
  <cols>
    <col min="1" max="1" width="0.9921875" style="0" customWidth="1"/>
    <col min="2" max="2" width="3.421875" style="0" customWidth="1"/>
    <col min="3" max="3" width="39.8515625" style="0" customWidth="1"/>
    <col min="4" max="4" width="21.28125" style="0" customWidth="1"/>
    <col min="5" max="5" width="21.28125" style="0" hidden="1" customWidth="1"/>
    <col min="6" max="6" width="0.85546875" style="0" customWidth="1"/>
  </cols>
  <sheetData>
    <row r="1" spans="2:6" ht="21" customHeight="1">
      <c r="B1" s="62" t="s">
        <v>21</v>
      </c>
      <c r="C1" s="62"/>
      <c r="D1" s="62"/>
      <c r="E1" s="62"/>
      <c r="F1" s="9"/>
    </row>
    <row r="2" spans="2:6" ht="22.5" customHeight="1">
      <c r="B2" s="62" t="s">
        <v>22</v>
      </c>
      <c r="C2" s="62"/>
      <c r="D2" s="62"/>
      <c r="E2" s="62"/>
      <c r="F2" s="9"/>
    </row>
    <row r="3" spans="2:6" ht="21.75" customHeight="1">
      <c r="B3" s="62" t="s">
        <v>23</v>
      </c>
      <c r="C3" s="62"/>
      <c r="D3" s="62"/>
      <c r="E3" s="62"/>
      <c r="F3" s="9"/>
    </row>
    <row r="4" spans="2:6" ht="21" customHeight="1">
      <c r="B4" s="62" t="s">
        <v>24</v>
      </c>
      <c r="C4" s="62"/>
      <c r="D4" s="62"/>
      <c r="E4" s="62"/>
      <c r="F4" s="9"/>
    </row>
    <row r="5" spans="2:6" ht="15.75">
      <c r="B5" s="62"/>
      <c r="C5" s="62"/>
      <c r="D5" s="62"/>
      <c r="E5" s="62"/>
      <c r="F5" s="9"/>
    </row>
    <row r="6" spans="2:6" ht="15.75">
      <c r="B6" s="62" t="s">
        <v>5</v>
      </c>
      <c r="C6" s="62"/>
      <c r="D6" s="62"/>
      <c r="E6" s="62"/>
      <c r="F6" s="9"/>
    </row>
    <row r="7" spans="1:6" ht="15.75" thickBot="1">
      <c r="A7" s="59"/>
      <c r="B7" s="60"/>
      <c r="C7" s="60"/>
      <c r="D7" s="61"/>
      <c r="E7" s="61"/>
      <c r="F7" s="59"/>
    </row>
    <row r="8" spans="1:6" ht="54.75" customHeight="1" thickBot="1">
      <c r="A8" s="59"/>
      <c r="B8" s="12" t="s">
        <v>3</v>
      </c>
      <c r="C8" s="58"/>
      <c r="D8" s="13" t="s">
        <v>20</v>
      </c>
      <c r="E8" s="13" t="s">
        <v>12</v>
      </c>
      <c r="F8" s="59"/>
    </row>
    <row r="9" spans="2:5" ht="34.5" customHeight="1">
      <c r="B9" s="10">
        <v>1</v>
      </c>
      <c r="C9" s="45" t="s">
        <v>17</v>
      </c>
      <c r="D9" s="63">
        <f>+'Summ Base'!I9</f>
        <v>36100</v>
      </c>
      <c r="E9" s="64" t="e">
        <f>+#REF!</f>
        <v>#REF!</v>
      </c>
    </row>
    <row r="10" spans="2:5" ht="34.5" customHeight="1">
      <c r="B10" s="10">
        <v>2</v>
      </c>
      <c r="C10" s="46" t="s">
        <v>18</v>
      </c>
      <c r="D10" s="65">
        <f>+'Summ Base'!M9</f>
        <v>62560</v>
      </c>
      <c r="E10" s="66" t="e">
        <f>+#REF!</f>
        <v>#REF!</v>
      </c>
    </row>
    <row r="11" spans="2:5" ht="34.5" customHeight="1">
      <c r="B11" s="10">
        <v>3</v>
      </c>
      <c r="C11" s="46" t="s">
        <v>19</v>
      </c>
      <c r="D11" s="65">
        <f>+'Summ Base'!Q9</f>
        <v>98000</v>
      </c>
      <c r="E11" s="66" t="e">
        <f>+#REF!</f>
        <v>#REF!</v>
      </c>
    </row>
    <row r="12" spans="2:5" ht="9" customHeight="1" thickBot="1">
      <c r="B12" s="11"/>
      <c r="C12" s="47"/>
      <c r="D12" s="48" t="s">
        <v>4</v>
      </c>
      <c r="E12" s="49" t="s">
        <v>4</v>
      </c>
    </row>
    <row r="13" spans="2:5" ht="8.25" customHeight="1">
      <c r="B13" s="6"/>
      <c r="C13" s="6"/>
      <c r="D13" s="7"/>
      <c r="E13" s="7"/>
    </row>
    <row r="14" spans="2:5" ht="15">
      <c r="B14" s="36"/>
      <c r="C14" s="6"/>
      <c r="D14" s="7"/>
      <c r="E14" s="7"/>
    </row>
    <row r="15" spans="2:5" ht="15">
      <c r="B15" s="6"/>
      <c r="C15" s="70" t="s">
        <v>17</v>
      </c>
      <c r="D15" s="7"/>
      <c r="E15" s="7"/>
    </row>
    <row r="16" spans="2:5" ht="15">
      <c r="B16" s="8" t="s">
        <v>4</v>
      </c>
      <c r="C16" s="2" t="s">
        <v>27</v>
      </c>
      <c r="D16" s="7"/>
      <c r="E16" s="7"/>
    </row>
    <row r="17" ht="15">
      <c r="C17" s="2" t="s">
        <v>28</v>
      </c>
    </row>
    <row r="18" ht="15">
      <c r="C18" s="2"/>
    </row>
    <row r="19" ht="15">
      <c r="C19" s="2" t="s">
        <v>18</v>
      </c>
    </row>
    <row r="20" ht="15">
      <c r="C20" s="2" t="s">
        <v>29</v>
      </c>
    </row>
    <row r="21" ht="15">
      <c r="C21" s="2" t="s">
        <v>30</v>
      </c>
    </row>
    <row r="22" ht="15">
      <c r="C22" s="2"/>
    </row>
    <row r="23" ht="15">
      <c r="C23" s="2" t="s">
        <v>31</v>
      </c>
    </row>
    <row r="24" ht="15">
      <c r="C24" s="2" t="s">
        <v>32</v>
      </c>
    </row>
    <row r="25" ht="15">
      <c r="C25" s="2" t="s">
        <v>33</v>
      </c>
    </row>
  </sheetData>
  <sheetProtection/>
  <printOptions horizontalCentered="1"/>
  <pageMargins left="0.5" right="0.5" top="1" bottom="0.7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"/>
  <sheetViews>
    <sheetView tabSelected="1" zoomScale="75" zoomScaleNormal="75" zoomScalePageLayoutView="0" workbookViewId="0" topLeftCell="A1">
      <selection activeCell="N21" sqref="N21"/>
    </sheetView>
  </sheetViews>
  <sheetFormatPr defaultColWidth="9.140625" defaultRowHeight="12.75"/>
  <cols>
    <col min="1" max="1" width="5.140625" style="2" customWidth="1"/>
    <col min="2" max="2" width="7.7109375" style="2" hidden="1" customWidth="1"/>
    <col min="3" max="3" width="42.421875" style="2" customWidth="1"/>
    <col min="4" max="4" width="7.57421875" style="2" bestFit="1" customWidth="1"/>
    <col min="5" max="5" width="8.28125" style="2" customWidth="1"/>
    <col min="6" max="7" width="12.28125" style="2" customWidth="1"/>
    <col min="8" max="8" width="12.28125" style="2" hidden="1" customWidth="1"/>
    <col min="9" max="11" width="12.28125" style="2" customWidth="1"/>
    <col min="12" max="12" width="12.28125" style="2" hidden="1" customWidth="1"/>
    <col min="13" max="15" width="12.28125" style="2" customWidth="1"/>
    <col min="16" max="16" width="12.28125" style="2" hidden="1" customWidth="1"/>
    <col min="17" max="17" width="12.28125" style="2" customWidth="1"/>
    <col min="18" max="16384" width="9.140625" style="2" customWidth="1"/>
  </cols>
  <sheetData>
    <row r="1" spans="1:17" ht="15.75">
      <c r="A1" s="37" t="str">
        <f>+Sum!B1</f>
        <v>SERVICE GARAGE FIRE PROTECTION SYSTEMS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2" spans="1:17" ht="15.75">
      <c r="A2" s="31" t="str">
        <f>+Sum!B2</f>
        <v>OWNER: City of Wickliffe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</row>
    <row r="3" spans="1:17" ht="11.25" customHeight="1" thickBot="1">
      <c r="A3" s="18"/>
      <c r="B3" s="18"/>
      <c r="C3" s="19"/>
      <c r="D3" s="18"/>
      <c r="E3" s="1"/>
      <c r="F3" s="18"/>
      <c r="G3" s="18"/>
      <c r="H3" s="20"/>
      <c r="I3" s="20"/>
      <c r="J3" s="18"/>
      <c r="K3" s="18"/>
      <c r="L3" s="20"/>
      <c r="M3" s="20"/>
      <c r="N3" s="18"/>
      <c r="O3" s="18"/>
      <c r="P3" s="20"/>
      <c r="Q3" s="20"/>
    </row>
    <row r="4" spans="1:17" ht="18" customHeight="1" thickTop="1">
      <c r="A4" s="21"/>
      <c r="B4" s="23"/>
      <c r="C4" s="23"/>
      <c r="D4" s="24"/>
      <c r="E4" s="33"/>
      <c r="F4" s="54" t="str">
        <f>Sum!C9</f>
        <v>Fire Protection, Inc.</v>
      </c>
      <c r="G4" s="54"/>
      <c r="H4" s="54"/>
      <c r="I4" s="55"/>
      <c r="J4" s="27" t="str">
        <f>Sum!C10</f>
        <v>S.A. Comunale Co., Inc.</v>
      </c>
      <c r="K4" s="27"/>
      <c r="L4" s="27"/>
      <c r="M4" s="28"/>
      <c r="N4" s="27" t="str">
        <f>Sum!C11</f>
        <v>ABC Piping Co.</v>
      </c>
      <c r="O4" s="27"/>
      <c r="P4" s="27"/>
      <c r="Q4" s="28"/>
    </row>
    <row r="5" spans="1:17" ht="30.75" thickBot="1">
      <c r="A5" s="22" t="s">
        <v>6</v>
      </c>
      <c r="B5" s="25" t="s">
        <v>11</v>
      </c>
      <c r="C5" s="25" t="s">
        <v>0</v>
      </c>
      <c r="D5" s="25" t="s">
        <v>7</v>
      </c>
      <c r="E5" s="26" t="s">
        <v>1</v>
      </c>
      <c r="F5" s="29" t="s">
        <v>8</v>
      </c>
      <c r="G5" s="29" t="s">
        <v>9</v>
      </c>
      <c r="H5" s="32" t="s">
        <v>2</v>
      </c>
      <c r="I5" s="30" t="s">
        <v>10</v>
      </c>
      <c r="J5" s="29" t="s">
        <v>8</v>
      </c>
      <c r="K5" s="29" t="s">
        <v>9</v>
      </c>
      <c r="L5" s="32" t="s">
        <v>2</v>
      </c>
      <c r="M5" s="30" t="s">
        <v>10</v>
      </c>
      <c r="N5" s="29" t="s">
        <v>8</v>
      </c>
      <c r="O5" s="29" t="s">
        <v>9</v>
      </c>
      <c r="P5" s="32" t="s">
        <v>2</v>
      </c>
      <c r="Q5" s="30" t="s">
        <v>10</v>
      </c>
    </row>
    <row r="6" spans="1:17" ht="27" customHeight="1" thickTop="1">
      <c r="A6" s="16">
        <v>1</v>
      </c>
      <c r="B6" s="16"/>
      <c r="C6" s="17" t="s">
        <v>13</v>
      </c>
      <c r="D6" s="52">
        <v>1</v>
      </c>
      <c r="E6" s="50" t="s">
        <v>16</v>
      </c>
      <c r="F6" s="38">
        <v>11100</v>
      </c>
      <c r="G6" s="39">
        <v>13600</v>
      </c>
      <c r="H6" s="39">
        <f>+F6+G6</f>
        <v>24700</v>
      </c>
      <c r="I6" s="40">
        <f>ROUND(D6*H6,2)</f>
        <v>24700</v>
      </c>
      <c r="J6" s="38">
        <v>33370</v>
      </c>
      <c r="K6" s="39">
        <v>10590</v>
      </c>
      <c r="L6" s="39">
        <f>+J6+K6</f>
        <v>43960</v>
      </c>
      <c r="M6" s="40">
        <f>ROUND(D6*L6,2)</f>
        <v>43960</v>
      </c>
      <c r="N6" s="38">
        <v>40000</v>
      </c>
      <c r="O6" s="39">
        <v>20000</v>
      </c>
      <c r="P6" s="39">
        <f>+N6+O6</f>
        <v>60000</v>
      </c>
      <c r="Q6" s="40">
        <f>ROUND(D6*P6,2)</f>
        <v>60000</v>
      </c>
    </row>
    <row r="7" spans="1:17" ht="27" customHeight="1">
      <c r="A7" s="3">
        <v>2</v>
      </c>
      <c r="B7" s="3"/>
      <c r="C7" s="5" t="s">
        <v>14</v>
      </c>
      <c r="D7" s="53">
        <v>1</v>
      </c>
      <c r="E7" s="51" t="s">
        <v>16</v>
      </c>
      <c r="F7" s="41">
        <v>3100</v>
      </c>
      <c r="G7" s="42">
        <v>5300</v>
      </c>
      <c r="H7" s="42">
        <f>+F7+G7</f>
        <v>8400</v>
      </c>
      <c r="I7" s="43">
        <f>ROUND(D7*H7,2)</f>
        <v>8400</v>
      </c>
      <c r="J7" s="41">
        <v>10800</v>
      </c>
      <c r="K7" s="42">
        <v>4800</v>
      </c>
      <c r="L7" s="42">
        <f>+J7+K7</f>
        <v>15600</v>
      </c>
      <c r="M7" s="43">
        <f>ROUND(D7*L7,2)</f>
        <v>15600</v>
      </c>
      <c r="N7" s="41">
        <v>20000</v>
      </c>
      <c r="O7" s="42">
        <v>15000</v>
      </c>
      <c r="P7" s="42">
        <f>+N7+O7</f>
        <v>35000</v>
      </c>
      <c r="Q7" s="43">
        <f>ROUND(D7*P7,2)</f>
        <v>35000</v>
      </c>
    </row>
    <row r="8" spans="1:17" ht="27" customHeight="1" thickBot="1">
      <c r="A8" s="3">
        <v>3</v>
      </c>
      <c r="B8" s="3"/>
      <c r="C8" s="4" t="s">
        <v>15</v>
      </c>
      <c r="D8" s="53">
        <v>1</v>
      </c>
      <c r="E8" s="51" t="s">
        <v>16</v>
      </c>
      <c r="F8" s="68" t="s">
        <v>26</v>
      </c>
      <c r="G8" s="69" t="s">
        <v>26</v>
      </c>
      <c r="H8" s="42" t="e">
        <f>+F8+G8</f>
        <v>#VALUE!</v>
      </c>
      <c r="I8" s="43">
        <v>3000</v>
      </c>
      <c r="J8" s="68" t="s">
        <v>26</v>
      </c>
      <c r="K8" s="69" t="s">
        <v>26</v>
      </c>
      <c r="L8" s="42" t="e">
        <f>+J8+K8</f>
        <v>#VALUE!</v>
      </c>
      <c r="M8" s="43">
        <v>3000</v>
      </c>
      <c r="N8" s="68" t="s">
        <v>26</v>
      </c>
      <c r="O8" s="69" t="s">
        <v>26</v>
      </c>
      <c r="P8" s="42" t="e">
        <f>+N8+O8</f>
        <v>#VALUE!</v>
      </c>
      <c r="Q8" s="43">
        <v>3000</v>
      </c>
    </row>
    <row r="9" spans="1:17" ht="36.75" customHeight="1" thickBot="1">
      <c r="A9" s="56"/>
      <c r="B9" s="57"/>
      <c r="C9" s="56" t="s">
        <v>25</v>
      </c>
      <c r="D9" s="67"/>
      <c r="E9" s="14"/>
      <c r="F9" s="15"/>
      <c r="G9" s="15"/>
      <c r="H9" s="15"/>
      <c r="I9" s="44">
        <f>SUM(I6:I8)</f>
        <v>36100</v>
      </c>
      <c r="J9" s="15"/>
      <c r="K9" s="15"/>
      <c r="L9" s="15"/>
      <c r="M9" s="44">
        <f>SUM(M6:M8)</f>
        <v>62560</v>
      </c>
      <c r="N9" s="15"/>
      <c r="O9" s="15"/>
      <c r="P9" s="15"/>
      <c r="Q9" s="44">
        <f>SUM(Q6:Q8)</f>
        <v>98000</v>
      </c>
    </row>
    <row r="10" ht="15">
      <c r="A10" s="35"/>
    </row>
  </sheetData>
  <sheetProtection/>
  <printOptions horizontalCentered="1" verticalCentered="1"/>
  <pageMargins left="0.5" right="0.5" top="0.25" bottom="0.25" header="0" footer="0"/>
  <pageSetup fitToHeight="1" fitToWidth="1" horizontalDpi="600" verticalDpi="600" orientation="landscape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Upper Arlington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sfrench</dc:creator>
  <cp:keywords/>
  <dc:description/>
  <cp:lastModifiedBy>Brian Rogers</cp:lastModifiedBy>
  <cp:lastPrinted>2011-05-20T19:52:42Z</cp:lastPrinted>
  <dcterms:created xsi:type="dcterms:W3CDTF">2009-02-17T13:25:28Z</dcterms:created>
  <dcterms:modified xsi:type="dcterms:W3CDTF">2011-05-20T19:54:42Z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2124560719</vt:i4>
  </property>
  <property fmtid="{D5CDD505-2E9C-101B-9397-08002B2CF9AE}" pid="3" name="_NewReviewCycle">
    <vt:lpwstr/>
  </property>
  <property fmtid="{D5CDD505-2E9C-101B-9397-08002B2CF9AE}" pid="4" name="_EmailSubject">
    <vt:lpwstr>Excel Bid Tab Form</vt:lpwstr>
  </property>
  <property fmtid="{D5CDD505-2E9C-101B-9397-08002B2CF9AE}" pid="5" name="_AuthorEmail">
    <vt:lpwstr>ctambascio@ctconsultants.com</vt:lpwstr>
  </property>
  <property fmtid="{D5CDD505-2E9C-101B-9397-08002B2CF9AE}" pid="6" name="_AuthorEmailDisplayName">
    <vt:lpwstr>Carol Tambascio</vt:lpwstr>
  </property>
  <property fmtid="{D5CDD505-2E9C-101B-9397-08002B2CF9AE}" pid="7" name="_PreviousAdHocReviewCycleID">
    <vt:i4>-1037030919</vt:i4>
  </property>
  <property fmtid="{D5CDD505-2E9C-101B-9397-08002B2CF9AE}" pid="8" name="_ReviewingToolsShownOnce">
    <vt:lpwstr/>
  </property>
</Properties>
</file>